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Ком. предложение № 21-100145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<sst xmlns="http://schemas.openxmlformats.org/spreadsheetml/2006/main" count="48" uniqueCount="43">
  <si>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Коммерческое предложение № 21-100145</t>
  </si>
  <si>
    <t>Дата:</t>
  </si>
  <si>
    <t>16.08.2021</t>
  </si>
  <si>
    <t>Оплачено:</t>
  </si>
  <si>
    <t/>
  </si>
  <si>
    <t>Плательщик: Закупка (Прокудина Елена)</t>
  </si>
  <si>
    <t>Грузополучатель: Закупка (Прокудина Елена)</t>
  </si>
  <si>
    <t>№</t>
  </si>
  <si>
    <t>Артикул</t>
  </si>
  <si>
    <t>Наименование</t>
  </si>
  <si>
    <t>Кол-во</t>
  </si>
  <si>
    <t>Ед.
 изм.</t>
  </si>
  <si>
    <t>Объем, м3</t>
  </si>
  <si>
    <t>Цена
 за 1 ед. без НДС, RUB (б/н)</t>
  </si>
  <si>
    <t>Сумма
 без НДС, RUB (б/н)</t>
  </si>
  <si>
    <t>Ставка
 НДС</t>
  </si>
  <si>
    <t>Сумма
 НДС, RUB (б/н)</t>
  </si>
  <si>
    <t>Сумма с НДС, RUB (б/н)</t>
  </si>
  <si>
    <t>024537(B)</t>
  </si>
  <si>
    <t>Лента RT 2-5000 24V Day4000 2x (2835, 160 LED/m, LUX) (Arlight, 12 Вт/м, IP20)</t>
  </si>
  <si>
    <t>м</t>
  </si>
  <si>
    <t>029189(1)</t>
  </si>
  <si>
    <t>Блок питания ARV-SN24045-SLIM-PFC-C (24V, 1.87A, 45W) (Arlight, IP20 Пластик, 3 года)</t>
  </si>
  <si>
    <t>шт</t>
  </si>
  <si>
    <t>019615</t>
  </si>
  <si>
    <t>Профиль ARH-LINE-3750A-2000 ANOD (Arlight, Алюминий)</t>
  </si>
  <si>
    <t>019624</t>
  </si>
  <si>
    <t>Экран ARH-LINE-3750A-2000 OPAL (Arlight, Пластик)</t>
  </si>
  <si>
    <t>019616</t>
  </si>
  <si>
    <t>Заглушка ARH-LINE-3750A глухая (Arlight, Пластик)</t>
  </si>
  <si>
    <t>001208</t>
  </si>
  <si>
    <t>Прозрачный провод (Arlight, -)</t>
  </si>
  <si>
    <t>001201</t>
  </si>
  <si>
    <t>Работа по сборке светильника ТИП-1 (Arlight, -)</t>
  </si>
  <si>
    <t>Итого:</t>
  </si>
  <si>
    <t>руб.</t>
  </si>
  <si>
    <t>Вес нетто (приблизительно)</t>
  </si>
  <si>
    <t>кг</t>
  </si>
  <si>
    <t>Объем</t>
  </si>
  <si>
    <t>м3</t>
  </si>
  <si>
    <t xml:space="preserve">Способ отгрузки (или транс. компания): </t>
  </si>
  <si>
    <t>~Самовывоз</t>
  </si>
  <si>
    <t>1шт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</si>
</sst>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#\ ##0.00"/>
    <numFmt numFmtId="165" formatCode="#\ ###\ ##0"/>
    <numFmt numFmtId="166" formatCode="#\ ###\ ##0.0###"/>
    <numFmt numFmtId="167" formatCode="#\ ###\ ##0.000"/>
    <numFmt numFmtId="168" formatCode="#\ ###\ ##0.##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166" fontId="5" fillId="0" borderId="14" xfId="0" applyNumberFormat="1" applyFont="1" applyBorder="1" applyAlignment="1" applyProtection="1">
      <alignment horizontal="right"/>
      <protection locked="0"/>
    </xf>
    <xf numFmtId="164" fontId="5" fillId="0" borderId="14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168" fontId="5" fillId="0" borderId="14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55.7109375" style="0" customWidth="1"/>
    <col min="4" max="4" width="10.00390625" style="0" customWidth="1"/>
    <col min="5" max="5" width="6.7109375" style="0" customWidth="1"/>
    <col min="6" max="6" width="9.28125" style="0" customWidth="1"/>
    <col min="7" max="8" width="15.7109375" style="0" customWidth="1"/>
    <col min="9" max="9" width="6.421875" style="0" customWidth="1"/>
    <col min="10" max="11" width="16.421875" style="0" customWidth="1"/>
  </cols>
  <sheetData>
    <row r="1" spans="2:7" ht="15">
      <c r="B1" s="25" t="s">
        <v>0</v>
      </c>
      <c r="C1" s="24"/>
      <c r="E1" s="1" t="s">
        <v>1</v>
      </c>
      <c r="F1" s="24" t="s">
        <v>2</v>
      </c>
      <c r="G1" s="24"/>
    </row>
    <row r="2" spans="4:7" ht="12.75">
      <c r="D2" s="26" t="s">
        <v>3</v>
      </c>
      <c r="E2" s="24"/>
      <c r="F2" s="27" t="s">
        <v>4</v>
      </c>
      <c r="G2" s="24"/>
    </row>
    <row r="4" spans="2:3" ht="12.75">
      <c r="B4" s="28" t="s">
        <v>5</v>
      </c>
      <c r="C4" s="24"/>
    </row>
    <row r="5" spans="2:3" ht="12.75">
      <c r="B5" s="28" t="s">
        <v>6</v>
      </c>
      <c r="C5" s="24"/>
    </row>
    <row r="7" spans="1:12" ht="22.5" customHeight="1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5" t="s">
        <v>17</v>
      </c>
      <c r="L7" s="21" t="s">
        <v>42</v>
      </c>
    </row>
    <row r="8" spans="1:12" ht="22.5">
      <c r="A8" s="6">
        <v>1</v>
      </c>
      <c r="B8" s="7" t="s">
        <v>18</v>
      </c>
      <c r="C8" s="8" t="s">
        <v>19</v>
      </c>
      <c r="D8" s="9">
        <v>5</v>
      </c>
      <c r="E8" s="8" t="s">
        <v>20</v>
      </c>
      <c r="F8" s="12">
        <v>0.001</v>
      </c>
      <c r="G8" s="11">
        <v>609.95</v>
      </c>
      <c r="H8" s="11">
        <v>3049.75</v>
      </c>
      <c r="I8" s="13">
        <v>20</v>
      </c>
      <c r="J8" s="11">
        <v>609.95</v>
      </c>
      <c r="K8" s="14">
        <v>3659.7</v>
      </c>
      <c r="L8">
        <f>K8/5*2</f>
        <v>1463.8799999999999</v>
      </c>
    </row>
    <row r="9" spans="1:12" ht="22.5">
      <c r="A9" s="6">
        <v>2</v>
      </c>
      <c r="B9" s="7" t="s">
        <v>21</v>
      </c>
      <c r="C9" s="8" t="s">
        <v>22</v>
      </c>
      <c r="D9" s="9">
        <v>1</v>
      </c>
      <c r="E9" s="8" t="s">
        <v>23</v>
      </c>
      <c r="F9" s="12">
        <v>0</v>
      </c>
      <c r="G9" s="11">
        <v>1515.83</v>
      </c>
      <c r="H9" s="11">
        <v>1515.83</v>
      </c>
      <c r="I9" s="13">
        <v>20</v>
      </c>
      <c r="J9" s="11">
        <v>303.17</v>
      </c>
      <c r="K9" s="14">
        <v>1819</v>
      </c>
      <c r="L9" s="22">
        <f>K9</f>
        <v>1819</v>
      </c>
    </row>
    <row r="10" spans="1:12" ht="12.75">
      <c r="A10" s="6">
        <v>3</v>
      </c>
      <c r="B10" s="7" t="s">
        <v>24</v>
      </c>
      <c r="C10" s="8" t="s">
        <v>25</v>
      </c>
      <c r="D10" s="9">
        <v>2</v>
      </c>
      <c r="E10" s="8" t="s">
        <v>20</v>
      </c>
      <c r="F10" s="12">
        <v>0.004</v>
      </c>
      <c r="G10" s="11">
        <v>1601.11</v>
      </c>
      <c r="H10" s="11">
        <v>3202.22</v>
      </c>
      <c r="I10" s="13">
        <v>20</v>
      </c>
      <c r="J10" s="11">
        <v>640.44</v>
      </c>
      <c r="K10" s="14">
        <v>3842.66</v>
      </c>
      <c r="L10" s="22">
        <f>K10/2</f>
        <v>1921.33</v>
      </c>
    </row>
    <row r="11" spans="1:12" ht="12.75">
      <c r="A11" s="6">
        <v>4</v>
      </c>
      <c r="B11" s="7" t="s">
        <v>26</v>
      </c>
      <c r="C11" s="8" t="s">
        <v>27</v>
      </c>
      <c r="D11" s="9">
        <v>2</v>
      </c>
      <c r="E11" s="8" t="s">
        <v>20</v>
      </c>
      <c r="F11" s="12">
        <v>0</v>
      </c>
      <c r="G11" s="11">
        <v>406.63</v>
      </c>
      <c r="H11" s="11">
        <v>813.26</v>
      </c>
      <c r="I11" s="13">
        <v>20</v>
      </c>
      <c r="J11" s="11">
        <v>162.65</v>
      </c>
      <c r="K11" s="14">
        <v>975.91</v>
      </c>
      <c r="L11" s="22">
        <f>K11/2</f>
        <v>487.955</v>
      </c>
    </row>
    <row r="12" spans="1:12" ht="12.75">
      <c r="A12" s="6">
        <v>5</v>
      </c>
      <c r="B12" s="7" t="s">
        <v>28</v>
      </c>
      <c r="C12" s="8" t="s">
        <v>29</v>
      </c>
      <c r="D12" s="9">
        <v>10</v>
      </c>
      <c r="E12" s="8" t="s">
        <v>23</v>
      </c>
      <c r="F12" s="12">
        <v>0</v>
      </c>
      <c r="G12" s="11">
        <v>38.12</v>
      </c>
      <c r="H12" s="11">
        <v>381.2</v>
      </c>
      <c r="I12" s="13">
        <v>20</v>
      </c>
      <c r="J12" s="11">
        <v>76.24</v>
      </c>
      <c r="K12" s="14">
        <v>457.44</v>
      </c>
      <c r="L12" s="22">
        <f>K12/10*2</f>
        <v>91.488</v>
      </c>
    </row>
    <row r="13" spans="1:12" ht="12.75">
      <c r="A13" s="6">
        <v>6</v>
      </c>
      <c r="B13" s="7" t="s">
        <v>30</v>
      </c>
      <c r="C13" s="8" t="s">
        <v>31</v>
      </c>
      <c r="D13" s="10">
        <v>0.5</v>
      </c>
      <c r="E13" s="8" t="s">
        <v>20</v>
      </c>
      <c r="F13" s="12">
        <v>0</v>
      </c>
      <c r="G13" s="11">
        <v>285.91</v>
      </c>
      <c r="H13" s="11">
        <v>142.96</v>
      </c>
      <c r="I13" s="13">
        <v>20</v>
      </c>
      <c r="J13" s="11">
        <v>28.59</v>
      </c>
      <c r="K13" s="14">
        <v>171.55</v>
      </c>
      <c r="L13" s="22">
        <f>K13</f>
        <v>171.55</v>
      </c>
    </row>
    <row r="14" spans="1:12" ht="12.75">
      <c r="A14" s="6">
        <v>7</v>
      </c>
      <c r="B14" s="7" t="s">
        <v>32</v>
      </c>
      <c r="C14" s="8" t="s">
        <v>33</v>
      </c>
      <c r="D14" s="9">
        <v>1</v>
      </c>
      <c r="E14" s="8" t="s">
        <v>23</v>
      </c>
      <c r="F14" s="12">
        <v>0</v>
      </c>
      <c r="G14" s="11">
        <v>957.49</v>
      </c>
      <c r="H14" s="11">
        <v>957.49</v>
      </c>
      <c r="I14" s="13">
        <v>20</v>
      </c>
      <c r="J14" s="11">
        <v>191.5</v>
      </c>
      <c r="K14" s="14">
        <v>1148.99</v>
      </c>
      <c r="L14" s="22">
        <f>K14</f>
        <v>1148.99</v>
      </c>
    </row>
    <row r="15" spans="1:12" ht="12.75">
      <c r="A15" s="15"/>
      <c r="B15" s="16"/>
      <c r="C15" s="16"/>
      <c r="D15" s="16"/>
      <c r="E15" s="16"/>
      <c r="F15" s="16"/>
      <c r="G15" s="17" t="s">
        <v>34</v>
      </c>
      <c r="H15" s="18">
        <v>10062.71</v>
      </c>
      <c r="I15" s="18"/>
      <c r="J15" s="18">
        <v>2012.54</v>
      </c>
      <c r="K15" s="19">
        <v>12075.25</v>
      </c>
      <c r="L15" t="s">
        <v>35</v>
      </c>
    </row>
    <row r="16" spans="2:12" ht="12.75">
      <c r="B16" s="23" t="s">
        <v>36</v>
      </c>
      <c r="C16" s="24"/>
      <c r="D16" s="20">
        <v>2.11</v>
      </c>
      <c r="E16" t="s">
        <v>37</v>
      </c>
      <c r="L16">
        <f>SUM(L8:L14)</f>
        <v>7104.193</v>
      </c>
    </row>
    <row r="17" spans="2:5" ht="12.75">
      <c r="B17" s="23" t="s">
        <v>38</v>
      </c>
      <c r="C17" s="24"/>
      <c r="D17" s="20">
        <v>0.005</v>
      </c>
      <c r="E17" t="s">
        <v>39</v>
      </c>
    </row>
    <row r="18" spans="2:12" ht="12.75">
      <c r="B18" s="23" t="s">
        <v>40</v>
      </c>
      <c r="C18" s="24"/>
      <c r="D18" s="2" t="s">
        <v>41</v>
      </c>
      <c r="L18">
        <f>L16+L16*10/100</f>
        <v>7814.612300000001</v>
      </c>
    </row>
  </sheetData>
  <sheetProtection/>
  <mergeCells count="9">
    <mergeCell ref="B16:C16"/>
    <mergeCell ref="B17:C17"/>
    <mergeCell ref="B18:C18"/>
    <mergeCell ref="B1:C1"/>
    <mergeCell ref="F1:G1"/>
    <mergeCell ref="D2:E2"/>
    <mergeCell ref="F2:G2"/>
    <mergeCell ref="B4:C4"/>
    <mergeCell ref="B5:C5"/>
  </mergeCells>
  <printOptions/>
  <pageMargins left="0.79" right="0.39" top="0.98" bottom="0.98" header="0.5" footer="0.5"/>
  <pageSetup fitToHeight="100" fitToWidth="1" horizontalDpi="600" verticalDpi="600" orientation="portrait" paperSize="9"/>
  <headerFooter alignWithMargins="0">
    <oddHeader>&amp;C&amp;ÐÐ¡ÑÑÐ°Ð½Ð¸ÑÐ° &amp;Ð¡ Ð¸Ð· &amp;Ð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Прокудина Елена</dc:creator>
  <cp:keywords/>
  <dc:description/>
  <cp:lastModifiedBy>Прокудина Елена</cp:lastModifiedBy>
  <dcterms:created xsi:type="dcterms:W3CDTF">2021-08-16T13:58:03Z</dcterms:created>
  <dcterms:modified xsi:type="dcterms:W3CDTF">2021-08-16T14:02:11Z</dcterms:modified>
  <cp:category/>
  <cp:version/>
  <cp:contentType/>
  <cp:contentStatus/>
</cp:coreProperties>
</file>